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4\Desktop\"/>
    </mc:Choice>
  </mc:AlternateContent>
  <bookViews>
    <workbookView xWindow="360" yWindow="15" windowWidth="20955" windowHeight="9720" activeTab="1"/>
  </bookViews>
  <sheets>
    <sheet name="ЛБГ" sheetId="1" r:id="rId1"/>
    <sheet name="ЛБО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2" i="2" l="1"/>
  <c r="B14" i="2"/>
  <c r="B10" i="1"/>
  <c r="B8" i="1" s="1"/>
  <c r="B14" i="1"/>
  <c r="B8" i="2"/>
  <c r="B13" i="2" l="1"/>
  <c r="B25" i="2" s="1"/>
  <c r="B13" i="1"/>
  <c r="B25" i="1" s="1"/>
</calcChain>
</file>

<file path=xl/sharedStrings.xml><?xml version="1.0" encoding="utf-8"?>
<sst xmlns="http://schemas.openxmlformats.org/spreadsheetml/2006/main" count="50" uniqueCount="26">
  <si>
    <t>ОТЧЕТ</t>
  </si>
  <si>
    <t>Остаток внебюджетных средств на 01.01.2021 года</t>
  </si>
  <si>
    <t>в том числе:</t>
  </si>
  <si>
    <t>От оказания платных услуг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</si>
  <si>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</si>
  <si>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</si>
  <si>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</si>
  <si>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</si>
  <si>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</si>
  <si>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</si>
  <si>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</si>
  <si>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</si>
  <si>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</si>
  <si>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</si>
  <si>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</si>
  <si>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Остаток средств на 01.01.2022 года</t>
  </si>
  <si>
    <t>Наименование показателей</t>
  </si>
  <si>
    <t xml:space="preserve">Сумма, руб.
</t>
  </si>
  <si>
    <t>"МБОУ Гимназия 52" Приволжского района г.Казани</t>
  </si>
  <si>
    <t>о п привлечении и расходовании бюджетных средств поступивших в</t>
  </si>
  <si>
    <t xml:space="preserve">От физических лиц  </t>
  </si>
  <si>
    <t xml:space="preserve">От юридических лиц  субсидии </t>
  </si>
  <si>
    <t>Всего получено бюджетных средств в 2021 году,</t>
  </si>
  <si>
    <t>Расходы бюджетных средств в 2021 году, из них:</t>
  </si>
  <si>
    <t>за 2021 год (инные ЛБО)</t>
  </si>
  <si>
    <t>за 2021 год (гос задание ЛБГ)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</si>
</sst>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4"/>
      <color indexed="64"/>
      <name val="Times New Roman"/>
    </font>
    <font>
      <sz val="14"/>
      <color indexed="64"/>
      <name val="Times New Roman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/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view="pageBreakPreview" zoomScale="60" zoomScaleNormal="100" workbookViewId="0">
      <selection activeCell="A13" sqref="A12:A13"/>
    </sheetView>
  </sheetViews>
  <sheetFormatPr defaultRowHeight="15" x14ac:dyDescent="0.25"/>
  <cols>
    <col min="1" max="1" width="74.42578125" bestFit="1" customWidth="1"/>
    <col min="2" max="2" width="25.140625" style="9" bestFit="1" customWidth="1"/>
  </cols>
  <sheetData>
    <row r="1" spans="1:2" ht="18.75" x14ac:dyDescent="0.3">
      <c r="A1" s="15" t="s">
        <v>0</v>
      </c>
      <c r="B1" s="15"/>
    </row>
    <row r="2" spans="1:2" ht="18.75" x14ac:dyDescent="0.3">
      <c r="A2" s="16" t="s">
        <v>19</v>
      </c>
      <c r="B2" s="16"/>
    </row>
    <row r="3" spans="1:2" ht="18.75" x14ac:dyDescent="0.3">
      <c r="A3" s="15" t="s">
        <v>18</v>
      </c>
      <c r="B3" s="15"/>
    </row>
    <row r="4" spans="1:2" ht="18.75" x14ac:dyDescent="0.3">
      <c r="A4" s="16" t="s">
        <v>25</v>
      </c>
      <c r="B4" s="15"/>
    </row>
    <row r="5" spans="1:2" ht="18.75" x14ac:dyDescent="0.3">
      <c r="A5" s="4"/>
      <c r="B5" s="6"/>
    </row>
    <row r="6" spans="1:2" ht="18.75" x14ac:dyDescent="0.3">
      <c r="A6" s="5" t="s">
        <v>16</v>
      </c>
      <c r="B6" s="7" t="s">
        <v>17</v>
      </c>
    </row>
    <row r="7" spans="1:2" ht="18.75" x14ac:dyDescent="0.25">
      <c r="A7" s="1" t="s">
        <v>1</v>
      </c>
      <c r="B7" s="10">
        <v>1507510.79</v>
      </c>
    </row>
    <row r="8" spans="1:2" ht="18" customHeight="1" x14ac:dyDescent="0.25">
      <c r="A8" s="2" t="s">
        <v>22</v>
      </c>
      <c r="B8" s="14">
        <f>SUM(B10:B12)</f>
        <v>88553147.260000005</v>
      </c>
    </row>
    <row r="9" spans="1:2" ht="18.75" x14ac:dyDescent="0.25">
      <c r="A9" s="2" t="s">
        <v>2</v>
      </c>
      <c r="B9" s="14"/>
    </row>
    <row r="10" spans="1:2" ht="18.75" x14ac:dyDescent="0.25">
      <c r="A10" s="1" t="s">
        <v>21</v>
      </c>
      <c r="B10" s="8">
        <f>89666015.28-1112868.02</f>
        <v>88553147.260000005</v>
      </c>
    </row>
    <row r="11" spans="1:2" ht="18.75" x14ac:dyDescent="0.25">
      <c r="A11" s="1" t="s">
        <v>20</v>
      </c>
      <c r="B11" s="8"/>
    </row>
    <row r="12" spans="1:2" ht="18.75" x14ac:dyDescent="0.25">
      <c r="A12" s="1" t="s">
        <v>3</v>
      </c>
      <c r="B12" s="8"/>
    </row>
    <row r="13" spans="1:2" ht="18.75" x14ac:dyDescent="0.25">
      <c r="A13" s="3" t="s">
        <v>23</v>
      </c>
      <c r="B13" s="10">
        <f>B14+B15+B16+B17+B18+B19+B20+B21+B22+B24</f>
        <v>86625109.760000005</v>
      </c>
    </row>
    <row r="14" spans="1:2" ht="18.75" x14ac:dyDescent="0.25">
      <c r="A14" s="1" t="s">
        <v>4</v>
      </c>
      <c r="B14" s="8">
        <f>57096560+17190655.64+83005.2</f>
        <v>74370220.840000004</v>
      </c>
    </row>
    <row r="15" spans="1:2" ht="18.75" x14ac:dyDescent="0.25">
      <c r="A15" s="1" t="s">
        <v>5</v>
      </c>
      <c r="B15" s="8"/>
    </row>
    <row r="16" spans="1:2" ht="18.75" x14ac:dyDescent="0.25">
      <c r="A16" s="1" t="s">
        <v>6</v>
      </c>
      <c r="B16" s="8">
        <v>14783.78</v>
      </c>
    </row>
    <row r="17" spans="1:2" ht="18.75" x14ac:dyDescent="0.25">
      <c r="A17" s="1" t="s">
        <v>7</v>
      </c>
      <c r="B17" s="8"/>
    </row>
    <row r="18" spans="1:2" ht="18.75" x14ac:dyDescent="0.25">
      <c r="A18" s="1" t="s">
        <v>8</v>
      </c>
      <c r="B18" s="8">
        <v>3363670.58</v>
      </c>
    </row>
    <row r="19" spans="1:2" ht="18.75" x14ac:dyDescent="0.25">
      <c r="A19" s="1" t="s">
        <v>9</v>
      </c>
      <c r="B19" s="8">
        <v>289121.46999999997</v>
      </c>
    </row>
    <row r="20" spans="1:2" ht="18.75" x14ac:dyDescent="0.25">
      <c r="A20" s="1" t="s">
        <v>10</v>
      </c>
      <c r="B20" s="8">
        <v>5811380.4500000002</v>
      </c>
    </row>
    <row r="21" spans="1:2" ht="18.75" x14ac:dyDescent="0.25">
      <c r="A21" s="1" t="s">
        <v>11</v>
      </c>
      <c r="B21" s="8">
        <v>1108999.04</v>
      </c>
    </row>
    <row r="22" spans="1:2" ht="18.75" x14ac:dyDescent="0.25">
      <c r="A22" s="1" t="s">
        <v>12</v>
      </c>
      <c r="B22" s="8">
        <v>431303.6</v>
      </c>
    </row>
    <row r="23" spans="1:2" ht="18.75" x14ac:dyDescent="0.25">
      <c r="A23" s="1" t="s">
        <v>13</v>
      </c>
      <c r="B23" s="8"/>
    </row>
    <row r="24" spans="1:2" ht="18.75" x14ac:dyDescent="0.25">
      <c r="A24" s="1" t="s">
        <v>14</v>
      </c>
      <c r="B24" s="8">
        <v>1235630</v>
      </c>
    </row>
    <row r="25" spans="1:2" ht="18.75" x14ac:dyDescent="0.25">
      <c r="A25" s="3" t="s">
        <v>15</v>
      </c>
      <c r="B25" s="11">
        <f>B7+B8-B13</f>
        <v>3435548.2900000066</v>
      </c>
    </row>
  </sheetData>
  <mergeCells count="5">
    <mergeCell ref="B8:B9"/>
    <mergeCell ref="A1:B1"/>
    <mergeCell ref="A2:B2"/>
    <mergeCell ref="A3:B3"/>
    <mergeCell ref="A4:B4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view="pageBreakPreview" zoomScale="60" zoomScaleNormal="100" workbookViewId="0">
      <selection activeCell="A24" sqref="A23:A24"/>
    </sheetView>
  </sheetViews>
  <sheetFormatPr defaultRowHeight="15" x14ac:dyDescent="0.25"/>
  <cols>
    <col min="1" max="1" width="74.42578125" bestFit="1" customWidth="1"/>
    <col min="2" max="2" width="25.140625" style="9" bestFit="1" customWidth="1"/>
  </cols>
  <sheetData>
    <row r="1" spans="1:2" ht="18.75" x14ac:dyDescent="0.3">
      <c r="A1" s="15" t="s">
        <v>0</v>
      </c>
      <c r="B1" s="15"/>
    </row>
    <row r="2" spans="1:2" ht="18.75" x14ac:dyDescent="0.3">
      <c r="A2" s="16" t="s">
        <v>19</v>
      </c>
      <c r="B2" s="16"/>
    </row>
    <row r="3" spans="1:2" ht="18.75" x14ac:dyDescent="0.3">
      <c r="A3" s="15" t="s">
        <v>18</v>
      </c>
      <c r="B3" s="15"/>
    </row>
    <row r="4" spans="1:2" ht="18.75" x14ac:dyDescent="0.3">
      <c r="A4" s="16" t="s">
        <v>24</v>
      </c>
      <c r="B4" s="15"/>
    </row>
    <row r="5" spans="1:2" ht="18.75" x14ac:dyDescent="0.3">
      <c r="A5" s="13"/>
      <c r="B5" s="6"/>
    </row>
    <row r="6" spans="1:2" ht="18.75" x14ac:dyDescent="0.3">
      <c r="A6" s="5" t="s">
        <v>16</v>
      </c>
      <c r="B6" s="7" t="s">
        <v>17</v>
      </c>
    </row>
    <row r="7" spans="1:2" ht="18.75" x14ac:dyDescent="0.25">
      <c r="A7" s="1" t="s">
        <v>1</v>
      </c>
      <c r="B7" s="12">
        <v>14362.5</v>
      </c>
    </row>
    <row r="8" spans="1:2" ht="18" customHeight="1" x14ac:dyDescent="0.25">
      <c r="A8" s="2" t="s">
        <v>22</v>
      </c>
      <c r="B8" s="14">
        <f>SUM(B10:B12)</f>
        <v>1081335.25</v>
      </c>
    </row>
    <row r="9" spans="1:2" ht="18.75" x14ac:dyDescent="0.25">
      <c r="A9" s="2" t="s">
        <v>2</v>
      </c>
      <c r="B9" s="14"/>
    </row>
    <row r="10" spans="1:2" ht="18.75" x14ac:dyDescent="0.25">
      <c r="A10" s="1" t="s">
        <v>21</v>
      </c>
      <c r="B10" s="8">
        <v>1081335.25</v>
      </c>
    </row>
    <row r="11" spans="1:2" ht="18.75" x14ac:dyDescent="0.25">
      <c r="A11" s="1" t="s">
        <v>20</v>
      </c>
      <c r="B11" s="8"/>
    </row>
    <row r="12" spans="1:2" ht="18.75" x14ac:dyDescent="0.25">
      <c r="A12" s="1" t="s">
        <v>3</v>
      </c>
      <c r="B12" s="8"/>
    </row>
    <row r="13" spans="1:2" ht="18.75" x14ac:dyDescent="0.25">
      <c r="A13" s="3" t="s">
        <v>23</v>
      </c>
      <c r="B13" s="12">
        <f>B14+B15+B16+B17+B18+B19+B20+B21+B22+B24</f>
        <v>1025449.84</v>
      </c>
    </row>
    <row r="14" spans="1:2" ht="18.75" x14ac:dyDescent="0.25">
      <c r="A14" s="1" t="s">
        <v>4</v>
      </c>
      <c r="B14" s="8">
        <f>42042.7+12696.98</f>
        <v>54739.679999999993</v>
      </c>
    </row>
    <row r="15" spans="1:2" ht="18.75" x14ac:dyDescent="0.25">
      <c r="A15" s="1" t="s">
        <v>5</v>
      </c>
      <c r="B15" s="8"/>
    </row>
    <row r="16" spans="1:2" ht="18.75" x14ac:dyDescent="0.25">
      <c r="A16" s="1" t="s">
        <v>6</v>
      </c>
      <c r="B16" s="8"/>
    </row>
    <row r="17" spans="1:2" ht="18.75" x14ac:dyDescent="0.25">
      <c r="A17" s="1" t="s">
        <v>7</v>
      </c>
      <c r="B17" s="8"/>
    </row>
    <row r="18" spans="1:2" ht="18.75" x14ac:dyDescent="0.25">
      <c r="A18" s="1" t="s">
        <v>8</v>
      </c>
      <c r="B18" s="8"/>
    </row>
    <row r="19" spans="1:2" ht="18.75" x14ac:dyDescent="0.25">
      <c r="A19" s="1" t="s">
        <v>9</v>
      </c>
      <c r="B19" s="8">
        <v>220656.5</v>
      </c>
    </row>
    <row r="20" spans="1:2" ht="18.75" x14ac:dyDescent="0.25">
      <c r="A20" s="1" t="s">
        <v>10</v>
      </c>
      <c r="B20" s="8">
        <v>612764.80000000005</v>
      </c>
    </row>
    <row r="21" spans="1:2" ht="18.75" x14ac:dyDescent="0.25">
      <c r="A21" s="1" t="s">
        <v>11</v>
      </c>
      <c r="B21" s="8"/>
    </row>
    <row r="22" spans="1:2" ht="18.75" x14ac:dyDescent="0.25">
      <c r="A22" s="1" t="s">
        <v>12</v>
      </c>
      <c r="B22" s="8">
        <f>6324+50637.4+80327.46</f>
        <v>137288.86000000002</v>
      </c>
    </row>
    <row r="23" spans="1:2" ht="18.75" x14ac:dyDescent="0.25">
      <c r="A23" s="1" t="s">
        <v>13</v>
      </c>
      <c r="B23" s="8"/>
    </row>
    <row r="24" spans="1:2" ht="18.75" x14ac:dyDescent="0.25">
      <c r="A24" s="1" t="s">
        <v>14</v>
      </c>
      <c r="B24" s="8"/>
    </row>
    <row r="25" spans="1:2" ht="18.75" x14ac:dyDescent="0.25">
      <c r="A25" s="3" t="s">
        <v>15</v>
      </c>
      <c r="B25" s="12">
        <f>B7+B8-B13</f>
        <v>70247.910000000033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ЛБГ</vt:lpstr>
      <vt:lpstr>ЛБО</vt:lpstr>
      <vt:lpstr>Лист3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Hewlett-Packard Company</cp:lastModifiedBy>
  <cp:revision>1</cp:revision>
  <cp:lastPrinted>2022-02-11T12:43:54Z</cp:lastPrinted>
  <dcterms:created xsi:type="dcterms:W3CDTF">2022-01-19T09:53:57Z</dcterms:created>
  <dcterms:modified xsi:type="dcterms:W3CDTF">2022-02-11T13:01:44Z</dcterms:modified>
</cp:coreProperties>
</file>